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<sst xmlns="http://schemas.openxmlformats.org/spreadsheetml/2006/main" count="52" uniqueCount="26">
  <si>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>1) Trasporto scolastico</t>
  </si>
  <si>
    <t>Entrate</t>
  </si>
  <si>
    <t>(proventi da famiglie)</t>
  </si>
  <si>
    <t>(contr. Prov.le)</t>
  </si>
  <si>
    <t>Spese</t>
  </si>
  <si>
    <t>x</t>
  </si>
  <si>
    <t>=</t>
  </si>
  <si>
    <t>2)  Illuminazione votiva</t>
  </si>
  <si>
    <t>(canoni)</t>
  </si>
  <si>
    <t>(manutenzione ordinaria e materiale)</t>
  </si>
  <si>
    <t>3) Mensa scolastica</t>
  </si>
  <si>
    <t>(proventi buoni pasto)</t>
  </si>
  <si>
    <t>Tot.</t>
  </si>
  <si>
    <t>(affitti vari)</t>
  </si>
  <si>
    <t>TOTALE ENTRATE =</t>
  </si>
  <si>
    <t>(retribuzioni)</t>
  </si>
  <si>
    <t>Tasso di copertura</t>
  </si>
  <si>
    <t>ANNO 2012</t>
  </si>
  <si>
    <t>Servizi erogati anno 2012 - entrate e costi contabilizzati</t>
  </si>
  <si>
    <t>Tempi medi di erogazioni monitorati: 28 giorni</t>
  </si>
  <si>
    <t>(Enel - Acqua)</t>
  </si>
  <si>
    <t>4) Asilo Nido "La Cicogna"</t>
  </si>
  <si>
    <t>(rette mensili utenti)</t>
  </si>
  <si>
    <t>(contratto appalto realizzazione servizio)</t>
  </si>
  <si>
    <t>5) Sale Comunali (Palestra comunale - Sala Iris Versari - Appartamenti Palazzo Guidi)</t>
  </si>
  <si>
    <t>(spese riscaldamento, luce, acqua ecc.)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</si>
</sst>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3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0" fontId="2" fillId="0" borderId="0" xfId="17" applyNumberFormat="1" applyFont="1" applyAlignment="1">
      <alignment horizontal="left"/>
    </xf>
    <xf numFmtId="44" fontId="0" fillId="0" borderId="0" xfId="0" applyNumberFormat="1" applyAlignment="1">
      <alignment horizontal="right"/>
    </xf>
    <xf numFmtId="44" fontId="0" fillId="0" borderId="1" xfId="0" applyNumberFormat="1" applyBorder="1" applyAlignment="1">
      <alignment/>
    </xf>
    <xf numFmtId="10" fontId="2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left"/>
    </xf>
    <xf numFmtId="44" fontId="0" fillId="0" borderId="0" xfId="0" applyNumberFormat="1" applyAlignment="1">
      <alignment horizontal="right"/>
    </xf>
    <xf numFmtId="4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26">
      <selection activeCell="E79" sqref="E79"/>
    </sheetView>
  </sheetViews>
  <sheetFormatPr defaultColWidth="9.140625" defaultRowHeight="12.75"/>
  <cols>
    <col min="1" max="1" width="12.8515625" style="0" customWidth="1"/>
    <col min="2" max="2" width="23.7109375" style="0" customWidth="1"/>
    <col min="3" max="3" width="5.8515625" style="0" customWidth="1"/>
    <col min="4" max="4" width="12.7109375" style="0" customWidth="1"/>
    <col min="5" max="5" width="13.57421875" style="0" customWidth="1"/>
    <col min="7" max="7" width="6.28125" style="0" customWidth="1"/>
    <col min="8" max="8" width="4.00390625" style="0" customWidth="1"/>
    <col min="9" max="9" width="9.28125" style="0" bestFit="1" customWidth="1"/>
  </cols>
  <sheetData>
    <row r="1" ht="15.75">
      <c r="D1" s="1" t="s">
        <v>17</v>
      </c>
    </row>
    <row r="3" ht="15.75">
      <c r="A3" s="1" t="s">
        <v>18</v>
      </c>
    </row>
    <row r="6" ht="12.75">
      <c r="A6" s="2" t="s">
        <v>0</v>
      </c>
    </row>
    <row r="8" spans="1:4" ht="12.75">
      <c r="A8" s="2" t="s">
        <v>1</v>
      </c>
      <c r="D8" s="2" t="s">
        <v>4</v>
      </c>
    </row>
    <row r="10" spans="1:4" ht="15">
      <c r="A10" s="3">
        <v>5856</v>
      </c>
      <c r="B10" t="s">
        <v>2</v>
      </c>
      <c r="D10" s="4">
        <v>33664.39</v>
      </c>
    </row>
    <row r="11" spans="1:4" ht="15">
      <c r="A11" s="4">
        <v>7777.38</v>
      </c>
      <c r="B11" t="s">
        <v>3</v>
      </c>
      <c r="C11" s="2" t="s">
        <v>12</v>
      </c>
      <c r="D11" s="5">
        <f>SUM(D10)</f>
        <v>33664.39</v>
      </c>
    </row>
    <row r="12" ht="12.75">
      <c r="A12" s="5">
        <f>SUM(A10:A11)</f>
        <v>13633.380000000001</v>
      </c>
    </row>
    <row r="14" spans="3:9" ht="15">
      <c r="C14" s="2" t="s">
        <v>16</v>
      </c>
      <c r="D14" s="6"/>
      <c r="E14" s="4">
        <f>A12</f>
        <v>13633.380000000001</v>
      </c>
      <c r="F14" s="7" t="s">
        <v>5</v>
      </c>
      <c r="G14" s="8">
        <v>100</v>
      </c>
      <c r="H14" t="s">
        <v>6</v>
      </c>
      <c r="I14" s="9">
        <f>E14*G14/E15/100</f>
        <v>0.40497926740986545</v>
      </c>
    </row>
    <row r="15" spans="5:7" ht="12.75">
      <c r="E15" s="14">
        <f>D11</f>
        <v>33664.39</v>
      </c>
      <c r="F15" s="14"/>
      <c r="G15" s="10"/>
    </row>
    <row r="21" ht="12.75">
      <c r="A21" s="2" t="s">
        <v>7</v>
      </c>
    </row>
    <row r="23" spans="1:4" ht="12.75">
      <c r="A23" s="2" t="s">
        <v>1</v>
      </c>
      <c r="D23" s="2" t="s">
        <v>4</v>
      </c>
    </row>
    <row r="25" spans="1:5" ht="12.75">
      <c r="A25" s="3">
        <v>18541</v>
      </c>
      <c r="B25" t="s">
        <v>8</v>
      </c>
      <c r="D25" s="3">
        <v>2259.75</v>
      </c>
      <c r="E25" t="s">
        <v>20</v>
      </c>
    </row>
    <row r="26" spans="1:5" ht="15">
      <c r="A26" s="4"/>
      <c r="D26" s="3">
        <v>2559.11</v>
      </c>
      <c r="E26" t="s">
        <v>15</v>
      </c>
    </row>
    <row r="27" spans="1:5" ht="15">
      <c r="A27" s="4"/>
      <c r="D27" s="11">
        <v>2886.14</v>
      </c>
      <c r="E27" t="s">
        <v>9</v>
      </c>
    </row>
    <row r="28" spans="1:4" ht="15">
      <c r="A28" s="4"/>
      <c r="C28" s="2" t="s">
        <v>12</v>
      </c>
      <c r="D28" s="5">
        <f>SUM(D25:D27)</f>
        <v>7705</v>
      </c>
    </row>
    <row r="29" ht="12.75">
      <c r="A29" s="5"/>
    </row>
    <row r="31" spans="3:9" ht="15">
      <c r="C31" s="2" t="s">
        <v>16</v>
      </c>
      <c r="D31" s="6"/>
      <c r="E31" s="4">
        <f>A25</f>
        <v>18541</v>
      </c>
      <c r="F31" s="7" t="s">
        <v>5</v>
      </c>
      <c r="G31" s="8">
        <v>100</v>
      </c>
      <c r="H31" t="s">
        <v>6</v>
      </c>
      <c r="I31" s="12">
        <f>E31*G31/E32/100</f>
        <v>2.4063595068137573</v>
      </c>
    </row>
    <row r="32" spans="5:7" ht="12.75">
      <c r="E32" s="14">
        <f>D28</f>
        <v>7705</v>
      </c>
      <c r="F32" s="14"/>
      <c r="G32" s="10"/>
    </row>
    <row r="37" ht="12.75">
      <c r="A37" s="2" t="s">
        <v>10</v>
      </c>
    </row>
    <row r="39" spans="1:4" ht="12.75">
      <c r="A39" s="2" t="s">
        <v>1</v>
      </c>
      <c r="D39" s="2" t="s">
        <v>4</v>
      </c>
    </row>
    <row r="41" spans="1:4" ht="15">
      <c r="A41" s="3">
        <v>30026.4</v>
      </c>
      <c r="B41" t="s">
        <v>11</v>
      </c>
      <c r="D41" s="4">
        <v>41200</v>
      </c>
    </row>
    <row r="42" spans="1:4" ht="12.75">
      <c r="A42" s="3"/>
      <c r="C42" s="2" t="s">
        <v>12</v>
      </c>
      <c r="D42" s="5">
        <f>SUM(D41)</f>
        <v>41200</v>
      </c>
    </row>
    <row r="43" ht="12.75">
      <c r="A43" s="5">
        <f>SUM(A41:A42)</f>
        <v>30026.4</v>
      </c>
    </row>
    <row r="46" spans="3:9" ht="15">
      <c r="C46" s="2" t="s">
        <v>16</v>
      </c>
      <c r="D46" s="6"/>
      <c r="E46" s="4">
        <f>A43</f>
        <v>30026.4</v>
      </c>
      <c r="F46" s="7" t="s">
        <v>5</v>
      </c>
      <c r="G46" s="8">
        <v>100</v>
      </c>
      <c r="H46" t="s">
        <v>6</v>
      </c>
      <c r="I46" s="12">
        <f>E46/E47</f>
        <v>0.7287961165048544</v>
      </c>
    </row>
    <row r="47" spans="5:7" ht="12.75">
      <c r="E47" s="14">
        <f>D42</f>
        <v>41200</v>
      </c>
      <c r="F47" s="14"/>
      <c r="G47" s="10"/>
    </row>
    <row r="61" ht="12.75">
      <c r="A61" s="2" t="s">
        <v>21</v>
      </c>
    </row>
    <row r="63" spans="1:4" ht="12.75">
      <c r="A63" s="2" t="s">
        <v>1</v>
      </c>
      <c r="D63" s="2" t="s">
        <v>4</v>
      </c>
    </row>
    <row r="65" spans="1:9" ht="15">
      <c r="A65" s="3">
        <v>8437.51</v>
      </c>
      <c r="B65" t="s">
        <v>22</v>
      </c>
      <c r="D65" s="4">
        <v>44205.33</v>
      </c>
      <c r="E65" s="18" t="s">
        <v>23</v>
      </c>
      <c r="F65" s="18"/>
      <c r="G65" s="18"/>
      <c r="H65" s="18"/>
      <c r="I65" s="19"/>
    </row>
    <row r="66" spans="1:4" ht="12.75">
      <c r="A66" s="3"/>
      <c r="C66" s="2" t="s">
        <v>12</v>
      </c>
      <c r="D66" s="5">
        <f>SUM(D65)</f>
        <v>44205.33</v>
      </c>
    </row>
    <row r="67" spans="1:4" ht="12.75">
      <c r="A67" s="3"/>
      <c r="D67" s="3"/>
    </row>
    <row r="68" ht="12.75">
      <c r="A68" s="5"/>
    </row>
    <row r="70" spans="3:9" ht="15">
      <c r="C70" s="2" t="s">
        <v>16</v>
      </c>
      <c r="D70" s="6"/>
      <c r="E70" s="4">
        <f>A65</f>
        <v>8437.51</v>
      </c>
      <c r="F70" s="7" t="s">
        <v>5</v>
      </c>
      <c r="G70" s="8">
        <v>100</v>
      </c>
      <c r="H70" t="s">
        <v>6</v>
      </c>
      <c r="I70" s="12">
        <f>E70/E71</f>
        <v>0.19087087462077537</v>
      </c>
    </row>
    <row r="71" spans="5:7" ht="12.75">
      <c r="E71" s="14">
        <f>D66</f>
        <v>44205.33</v>
      </c>
      <c r="F71" s="14"/>
      <c r="G71" s="10"/>
    </row>
    <row r="74" ht="12.75">
      <c r="A74" s="2" t="s">
        <v>24</v>
      </c>
    </row>
    <row r="76" spans="1:4" ht="12.75">
      <c r="A76" s="2" t="s">
        <v>1</v>
      </c>
      <c r="D76" s="2" t="s">
        <v>4</v>
      </c>
    </row>
    <row r="78" spans="1:5" ht="15" customHeight="1">
      <c r="A78" s="3">
        <v>4930</v>
      </c>
      <c r="B78" t="s">
        <v>13</v>
      </c>
      <c r="D78" s="4">
        <v>16970.96</v>
      </c>
      <c r="E78" t="s">
        <v>25</v>
      </c>
    </row>
    <row r="79" spans="1:4" ht="12.75">
      <c r="A79" s="3"/>
      <c r="C79" s="2" t="s">
        <v>12</v>
      </c>
      <c r="D79" s="5">
        <f>SUM(D78)</f>
        <v>16970.96</v>
      </c>
    </row>
    <row r="80" spans="1:4" ht="12.75">
      <c r="A80" s="3"/>
      <c r="D80" s="3"/>
    </row>
    <row r="81" ht="12.75">
      <c r="A81" s="5"/>
    </row>
    <row r="83" spans="3:9" ht="15">
      <c r="C83" s="2" t="s">
        <v>16</v>
      </c>
      <c r="D83" s="6"/>
      <c r="E83" s="4">
        <f>A78</f>
        <v>4930</v>
      </c>
      <c r="F83" s="7" t="s">
        <v>5</v>
      </c>
      <c r="G83" s="8">
        <v>100</v>
      </c>
      <c r="H83" t="s">
        <v>6</v>
      </c>
      <c r="I83" s="12">
        <f>E83/E84</f>
        <v>0.29049623592301205</v>
      </c>
    </row>
    <row r="84" spans="5:7" ht="12.75">
      <c r="E84" s="14">
        <f>D79</f>
        <v>16970.96</v>
      </c>
      <c r="F84" s="14"/>
      <c r="G84" s="10"/>
    </row>
    <row r="88" spans="2:4" ht="15">
      <c r="B88" s="4"/>
      <c r="C88" s="7"/>
      <c r="D88" s="8"/>
    </row>
    <row r="89" spans="2:9" ht="19.5">
      <c r="B89" s="15" t="s">
        <v>14</v>
      </c>
      <c r="C89" s="16"/>
      <c r="D89" s="16"/>
      <c r="E89" s="4">
        <f>E14+E31+E46+E70+E83</f>
        <v>75568.29</v>
      </c>
      <c r="F89" s="7" t="s">
        <v>5</v>
      </c>
      <c r="G89" s="8">
        <v>100</v>
      </c>
      <c r="H89" t="s">
        <v>6</v>
      </c>
      <c r="I89" s="13">
        <f>E89/E90</f>
        <v>0.5257082508496951</v>
      </c>
    </row>
    <row r="90" spans="5:7" ht="12.75">
      <c r="E90" s="14">
        <f>E15+E32+E47+E71+E84</f>
        <v>143745.68</v>
      </c>
      <c r="F90" s="14"/>
      <c r="G90" s="10"/>
    </row>
    <row r="95" ht="12.75">
      <c r="A95" t="s">
        <v>19</v>
      </c>
    </row>
    <row r="97" spans="4:6" ht="12.75">
      <c r="D97" s="2"/>
      <c r="E97" s="2"/>
      <c r="F97" s="2"/>
    </row>
    <row r="98" spans="4:7" ht="12.75">
      <c r="D98" s="17"/>
      <c r="E98" s="17"/>
      <c r="F98" s="17"/>
      <c r="G98" s="17"/>
    </row>
  </sheetData>
  <mergeCells count="9">
    <mergeCell ref="E15:F15"/>
    <mergeCell ref="E32:F32"/>
    <mergeCell ref="E84:F84"/>
    <mergeCell ref="E90:F90"/>
    <mergeCell ref="B89:D89"/>
    <mergeCell ref="D98:G98"/>
    <mergeCell ref="E47:F47"/>
    <mergeCell ref="E71:F71"/>
    <mergeCell ref="E65:I65"/>
  </mergeCells>
  <printOptions/>
  <pageMargins left="0.17" right="0.18" top="0.49" bottom="0.4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Dovadola</dc:creator>
  <cp:keywords/>
  <dc:description/>
  <cp:lastModifiedBy>stato civile</cp:lastModifiedBy>
  <cp:lastPrinted>2013-09-30T09:04:21Z</cp:lastPrinted>
  <dcterms:created xsi:type="dcterms:W3CDTF">2013-09-27T10:57:02Z</dcterms:created>
  <dcterms:modified xsi:type="dcterms:W3CDTF">2013-09-30T09:24:27Z</dcterms:modified>
  <cp:category/>
  <cp:version/>
  <cp:contentType/>
  <cp:contentStatus/>
</cp:coreProperties>
</file>